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1. Група" sheetId="1" r:id="rId1"/>
  </sheets>
  <definedNames>
    <definedName name="_xlnm.Print_Titles" localSheetId="0">'1. Група'!$1:$5</definedName>
  </definedNames>
  <calcPr fullCalcOnLoad="1"/>
</workbook>
</file>

<file path=xl/sharedStrings.xml><?xml version="1.0" encoding="utf-8"?>
<sst xmlns="http://schemas.openxmlformats.org/spreadsheetml/2006/main" count="47" uniqueCount="39">
  <si>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</si>
  <si>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</si>
  <si>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</si>
  <si>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</si>
  <si>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</si>
  <si>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</si>
  <si>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</si>
  <si>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</si>
  <si>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</si>
  <si>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</si>
  <si>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</si>
  <si>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</t>
  </si>
  <si>
    <t>11112P</t>
  </si>
  <si>
    <t>Мултимедијални системи</t>
  </si>
  <si>
    <t>Мр Иван Томић</t>
  </si>
  <si>
    <t>Ко2</t>
  </si>
  <si>
    <t>СР1</t>
  </si>
  <si>
    <t>Веж.</t>
  </si>
  <si>
    <t>Ост.</t>
  </si>
  <si>
    <t>1В-029/16</t>
  </si>
  <si>
    <t>Исаиловић Тамара</t>
  </si>
  <si>
    <t>1В-039/16</t>
  </si>
  <si>
    <t>Ђокић Кристина</t>
  </si>
  <si>
    <t>1В-057/16</t>
  </si>
  <si>
    <t>Грујичић Дијана</t>
  </si>
  <si>
    <t>1В-058/16</t>
  </si>
  <si>
    <t>Вујчић Јована</t>
  </si>
  <si>
    <t>1В-060/16</t>
  </si>
  <si>
    <t>Јанковић Мирјана</t>
  </si>
  <si>
    <t>2В-088/16</t>
  </si>
  <si>
    <t>Живковић Кристина</t>
  </si>
  <si>
    <t>2В-089/16</t>
  </si>
  <si>
    <t>Ранчић Ана</t>
  </si>
  <si>
    <t>2В-090/16</t>
  </si>
  <si>
    <t>Бркушанин Драгана</t>
  </si>
  <si>
    <t>2В-100/16</t>
  </si>
  <si>
    <t>Марковић Александра</t>
  </si>
  <si>
    <t>2В-109/16</t>
  </si>
  <si>
    <t>Анђелковић Магдалена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</si>
</sst>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2019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2018</v>
      </c>
      <c r="B3" s="26">
        <v>7641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1.75</v>
      </c>
      <c r="E6" s="37"/>
      <c r="F6" s="38">
        <v>5</v>
      </c>
      <c r="G6" s="39">
        <v>20</v>
      </c>
      <c r="H6" s="39">
        <v>6</v>
      </c>
      <c r="I6" s="40">
        <v>5</v>
      </c>
      <c r="J6" s="22">
        <f aca="true" t="shared" si="0" ref="J6:J37">IF(SUM(F6:I6)=0,"",SUM(F6:I6))</f>
        <v>36</v>
      </c>
      <c r="K6" s="38">
        <v>30</v>
      </c>
      <c r="L6" s="23">
        <f aca="true" t="shared" si="1" ref="L6:L37">IF($K6="","",SUM($D6:$E6)+SUM($J6:$K6))</f>
        <v>67.75</v>
      </c>
      <c r="M6" s="22">
        <f aca="true" t="shared" si="2" ref="M6:M37">IF($L6="","",IF($L6&gt;=91,10,IF($L6&gt;=81,9,IF($L6&gt;=71,8,IF($L6&gt;=61,7,IF($L6&gt;=51,6,5))))))</f>
        <v>7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7</v>
      </c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7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>
        <v>3.5</v>
      </c>
      <c r="E8" s="42"/>
      <c r="F8" s="43">
        <v>5</v>
      </c>
      <c r="G8" s="44">
        <v>20</v>
      </c>
      <c r="H8" s="44">
        <v>4</v>
      </c>
      <c r="I8" s="45">
        <v>1</v>
      </c>
      <c r="J8" s="9">
        <f t="shared" si="0"/>
        <v>30</v>
      </c>
      <c r="K8" s="38">
        <v>30</v>
      </c>
      <c r="L8" s="23">
        <f t="shared" si="1"/>
        <v>63.5</v>
      </c>
      <c r="M8" s="22">
        <f t="shared" si="2"/>
        <v>7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>
        <v>5.25</v>
      </c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5.25</v>
      </c>
      <c r="M9" s="22">
        <f t="shared" si="2"/>
        <v>5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>
        <v>0</v>
      </c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>
        <v>5.25</v>
      </c>
      <c r="E11" s="42"/>
      <c r="F11" s="43">
        <v>5</v>
      </c>
      <c r="G11" s="44">
        <v>20</v>
      </c>
      <c r="H11" s="44">
        <v>6</v>
      </c>
      <c r="I11" s="45">
        <v>5</v>
      </c>
      <c r="J11" s="9">
        <f t="shared" si="0"/>
        <v>36</v>
      </c>
      <c r="K11" s="38">
        <v>30</v>
      </c>
      <c r="L11" s="23">
        <f t="shared" si="1"/>
        <v>71.25</v>
      </c>
      <c r="M11" s="22">
        <f t="shared" si="2"/>
        <v>8</v>
      </c>
    </row>
    <row r="12" spans="1:13" s="5" customFormat="1" ht="14.25" customHeight="1">
      <c r="A12" s="6">
        <v>7</v>
      </c>
      <c r="B12" s="7" t="s">
        <v>31</v>
      </c>
      <c r="C12" s="8" t="s">
        <v>32</v>
      </c>
      <c r="D12" s="41">
        <v>0</v>
      </c>
      <c r="E12" s="42"/>
      <c r="F12" s="43">
        <v>5</v>
      </c>
      <c r="G12" s="44">
        <v>20</v>
      </c>
      <c r="H12" s="44">
        <v>6</v>
      </c>
      <c r="I12" s="45">
        <v>5</v>
      </c>
      <c r="J12" s="9">
        <f t="shared" si="0"/>
        <v>36</v>
      </c>
      <c r="K12" s="38">
        <v>37</v>
      </c>
      <c r="L12" s="23">
        <f t="shared" si="1"/>
        <v>73</v>
      </c>
      <c r="M12" s="22">
        <f t="shared" si="2"/>
        <v>8</v>
      </c>
    </row>
    <row r="13" spans="1:13" s="5" customFormat="1" ht="14.25" customHeight="1">
      <c r="A13" s="6">
        <v>8</v>
      </c>
      <c r="B13" s="7" t="s">
        <v>33</v>
      </c>
      <c r="C13" s="8" t="s">
        <v>34</v>
      </c>
      <c r="D13" s="41">
        <v>0</v>
      </c>
      <c r="E13" s="42"/>
      <c r="F13" s="43">
        <v>5</v>
      </c>
      <c r="G13" s="44">
        <v>20</v>
      </c>
      <c r="H13" s="44">
        <v>6</v>
      </c>
      <c r="I13" s="45">
        <v>5</v>
      </c>
      <c r="J13" s="9">
        <f t="shared" si="0"/>
        <v>36</v>
      </c>
      <c r="K13" s="38">
        <v>35</v>
      </c>
      <c r="L13" s="23">
        <f t="shared" si="1"/>
        <v>71</v>
      </c>
      <c r="M13" s="22">
        <f t="shared" si="2"/>
        <v>8</v>
      </c>
    </row>
    <row r="14" spans="1:13" s="5" customFormat="1" ht="14.25" customHeight="1">
      <c r="A14" s="6">
        <v>9</v>
      </c>
      <c r="B14" s="7" t="s">
        <v>35</v>
      </c>
      <c r="C14" s="8" t="s">
        <v>36</v>
      </c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>
        <v>10</v>
      </c>
      <c r="B15" s="7" t="s">
        <v>37</v>
      </c>
      <c r="C15" s="8" t="s">
        <v>38</v>
      </c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A</cp:lastModifiedBy>
  <cp:lastPrinted>2013-02-04T11:17:26Z</cp:lastPrinted>
  <dcterms:created xsi:type="dcterms:W3CDTF">2010-05-27T10:44:06Z</dcterms:created>
  <dcterms:modified xsi:type="dcterms:W3CDTF">2019-10-01T20:58:54Z</dcterms:modified>
  <cp:category/>
  <cp:version/>
  <cp:contentType/>
  <cp:contentStatus/>
</cp:coreProperties>
</file>