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5576" windowHeight="9216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<sst xmlns="http://schemas.openxmlformats.org/spreadsheetml/2006/main" count="39" uniqueCount="31">
  <si>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</si>
  <si>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</si>
  <si>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</si>
  <si>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</si>
  <si>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</si>
  <si>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</si>
  <si>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</si>
  <si>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</si>
  <si>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</si>
  <si>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</si>
  <si>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</si>
  <si>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</t>
  </si>
  <si>
    <t>210716П</t>
  </si>
  <si>
    <t>Страни језик 2</t>
  </si>
  <si>
    <t>Др Зорица Јовичић</t>
  </si>
  <si>
    <t>Ко2</t>
  </si>
  <si>
    <t>СР1</t>
  </si>
  <si>
    <t>Веж.</t>
  </si>
  <si>
    <t>Ост.</t>
  </si>
  <si>
    <t>1В-031/19</t>
  </si>
  <si>
    <t>Михајловић Светлана</t>
  </si>
  <si>
    <t>1В-041/19</t>
  </si>
  <si>
    <t>Ристић Марија</t>
  </si>
  <si>
    <t>1В-043/19</t>
  </si>
  <si>
    <t>Недић Маријана</t>
  </si>
  <si>
    <t>1В-046/19</t>
  </si>
  <si>
    <t>Јовановић Сања</t>
  </si>
  <si>
    <t>1В-051/19</t>
  </si>
  <si>
    <t>Милићевић Христина</t>
  </si>
  <si>
    <t>1В-052/19</t>
  </si>
  <si>
    <t>Врекић Сузана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</si>
</sst>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2020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8584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10</v>
      </c>
      <c r="E6" s="37">
        <v>15</v>
      </c>
      <c r="F6" s="38"/>
      <c r="G6" s="39"/>
      <c r="H6" s="39"/>
      <c r="I6" s="40"/>
      <c r="J6" s="22">
        <f aca="true" t="shared" si="0" ref="J6:J37">IF(SUM(F6:I6)=0,"",SUM(F6:I6))</f>
      </c>
      <c r="K6" s="38">
        <v>30</v>
      </c>
      <c r="L6" s="23">
        <f aca="true" t="shared" si="1" ref="L6:L37">IF($K6="","",SUM($D6:$E6)+SUM($J6:$K6))</f>
        <v>55</v>
      </c>
      <c r="M6" s="22">
        <f aca="true" t="shared" si="2" ref="M6:M37">IF($L6="","",IF($L6&gt;=91,10,IF($L6&gt;=81,9,IF($L6&gt;=71,8,IF($L6&gt;=61,7,IF($L6&gt;=51,6,5))))))</f>
        <v>6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10</v>
      </c>
      <c r="E7" s="42">
        <v>15</v>
      </c>
      <c r="F7" s="43"/>
      <c r="G7" s="44"/>
      <c r="H7" s="44"/>
      <c r="I7" s="45"/>
      <c r="J7" s="9">
        <f t="shared" si="0"/>
      </c>
      <c r="K7" s="38">
        <v>30</v>
      </c>
      <c r="L7" s="23">
        <f t="shared" si="1"/>
        <v>55</v>
      </c>
      <c r="M7" s="22">
        <f t="shared" si="2"/>
        <v>6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10</v>
      </c>
      <c r="E8" s="42">
        <v>15</v>
      </c>
      <c r="F8" s="43"/>
      <c r="G8" s="44"/>
      <c r="H8" s="44"/>
      <c r="I8" s="45"/>
      <c r="J8" s="9">
        <f t="shared" si="0"/>
      </c>
      <c r="K8" s="38">
        <v>30</v>
      </c>
      <c r="L8" s="23">
        <f t="shared" si="1"/>
        <v>55</v>
      </c>
      <c r="M8" s="22">
        <f t="shared" si="2"/>
        <v>6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>
        <v>10</v>
      </c>
      <c r="E9" s="42">
        <v>15</v>
      </c>
      <c r="F9" s="43"/>
      <c r="G9" s="44"/>
      <c r="H9" s="44"/>
      <c r="I9" s="45"/>
      <c r="J9" s="9">
        <f t="shared" si="0"/>
      </c>
      <c r="K9" s="38">
        <v>30</v>
      </c>
      <c r="L9" s="23">
        <f t="shared" si="1"/>
        <v>55</v>
      </c>
      <c r="M9" s="22">
        <f t="shared" si="2"/>
        <v>6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>
        <v>10</v>
      </c>
      <c r="E10" s="42">
        <v>15</v>
      </c>
      <c r="F10" s="43"/>
      <c r="G10" s="44"/>
      <c r="H10" s="44"/>
      <c r="I10" s="45"/>
      <c r="J10" s="9">
        <f t="shared" si="0"/>
      </c>
      <c r="K10" s="38">
        <v>30</v>
      </c>
      <c r="L10" s="23">
        <f t="shared" si="1"/>
        <v>55</v>
      </c>
      <c r="M10" s="22">
        <f t="shared" si="2"/>
        <v>6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>
        <v>10</v>
      </c>
      <c r="E11" s="42">
        <v>15</v>
      </c>
      <c r="F11" s="43"/>
      <c r="G11" s="44"/>
      <c r="H11" s="44"/>
      <c r="I11" s="45"/>
      <c r="J11" s="9">
        <f t="shared" si="0"/>
      </c>
      <c r="K11" s="38">
        <v>30</v>
      </c>
      <c r="L11" s="23">
        <f t="shared" si="1"/>
        <v>55</v>
      </c>
      <c r="M11" s="22">
        <f t="shared" si="2"/>
        <v>6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PC</cp:lastModifiedBy>
  <cp:lastPrinted>2013-02-04T11:17:26Z</cp:lastPrinted>
  <dcterms:created xsi:type="dcterms:W3CDTF">2010-05-27T10:44:06Z</dcterms:created>
  <dcterms:modified xsi:type="dcterms:W3CDTF">2020-10-06T06:59:23Z</dcterms:modified>
  <cp:category/>
  <cp:version/>
  <cp:contentType/>
  <cp:contentStatus/>
</cp:coreProperties>
</file>