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<sst xmlns="http://schemas.openxmlformats.org/spreadsheetml/2006/main" count="63" uniqueCount="55">
  <si>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</si>
  <si>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</si>
  <si>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</si>
  <si>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</si>
  <si>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</si>
  <si>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</si>
  <si>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</si>
  <si>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</si>
  <si>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</si>
  <si>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</si>
  <si>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</si>
  <si>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</si>
  <si>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220816П</t>
  </si>
  <si>
    <t>Математичко-дидактичке игре</t>
  </si>
  <si>
    <t>Др Милан Живановић</t>
  </si>
  <si>
    <t>Ко2</t>
  </si>
  <si>
    <t>СР1</t>
  </si>
  <si>
    <t>Веж.</t>
  </si>
  <si>
    <t>Ост.</t>
  </si>
  <si>
    <t>1В-005/20</t>
  </si>
  <si>
    <t>Вукојевић Теодора</t>
  </si>
  <si>
    <t>1В-007/20</t>
  </si>
  <si>
    <t>Драшковић Анђела</t>
  </si>
  <si>
    <t>1В-010/20</t>
  </si>
  <si>
    <t>Крсмановић Марија</t>
  </si>
  <si>
    <t>1В-022/20</t>
  </si>
  <si>
    <t>Тимотијевић Бојана</t>
  </si>
  <si>
    <t>1В-023/20</t>
  </si>
  <si>
    <t>Јевтић Мирјана</t>
  </si>
  <si>
    <t>1В-024/20</t>
  </si>
  <si>
    <t>Стојковић Адријана</t>
  </si>
  <si>
    <t>1В-027/20</t>
  </si>
  <si>
    <t>Милошевић Анђела</t>
  </si>
  <si>
    <t>1В-028/20</t>
  </si>
  <si>
    <t>Радосављевић Бојан</t>
  </si>
  <si>
    <t>1В-030/20</t>
  </si>
  <si>
    <t>Цветковић Исидора</t>
  </si>
  <si>
    <t>1В-031/20</t>
  </si>
  <si>
    <t>Велимировић Кристина</t>
  </si>
  <si>
    <t>1В-032/20</t>
  </si>
  <si>
    <t>Велимировић Љиљана</t>
  </si>
  <si>
    <t>1В-035/20</t>
  </si>
  <si>
    <t>Рибаћ Анђела</t>
  </si>
  <si>
    <t>1В-045/20</t>
  </si>
  <si>
    <t>Милановић Андријана</t>
  </si>
  <si>
    <t>1В-056/20</t>
  </si>
  <si>
    <t>Партоњић Невена</t>
  </si>
  <si>
    <t>1В-064/20</t>
  </si>
  <si>
    <t>Живковић Никола</t>
  </si>
  <si>
    <t>1В-065/20</t>
  </si>
  <si>
    <t>Крстић Анђела</t>
  </si>
  <si>
    <t>1В-066/20</t>
  </si>
  <si>
    <t>Ђурђевић Сара</t>
  </si>
  <si>
    <t>1В-067/20</t>
  </si>
  <si>
    <t>Ћосић Кристина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</si>
</sst>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2021</v>
      </c>
      <c r="B3" s="26">
        <v>9263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10</v>
      </c>
      <c r="E6" s="37">
        <v>40</v>
      </c>
      <c r="F6" s="38"/>
      <c r="G6" s="39"/>
      <c r="H6" s="39"/>
      <c r="I6" s="40"/>
      <c r="J6" s="22">
        <f aca="true" t="shared" si="0" ref="J6:J37">IF(SUM(F6:I6)=0,"",SUM(F6:I6))</f>
      </c>
      <c r="K6" s="38">
        <v>42</v>
      </c>
      <c r="L6" s="23">
        <f aca="true" t="shared" si="1" ref="L6:L37">IF($K6="","",SUM($D6:$E6)+SUM($J6:$K6))</f>
        <v>92</v>
      </c>
      <c r="M6" s="22">
        <f aca="true" t="shared" si="2" ref="M6:M37">IF($L6="","",IF($L6&gt;=91,10,IF($L6&gt;=81,9,IF($L6&gt;=71,8,IF($L6&gt;=61,7,IF($L6&gt;=51,6,5))))))</f>
        <v>10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6</v>
      </c>
      <c r="E7" s="42">
        <v>40</v>
      </c>
      <c r="F7" s="43"/>
      <c r="G7" s="44"/>
      <c r="H7" s="44"/>
      <c r="I7" s="45"/>
      <c r="J7" s="9">
        <f t="shared" si="0"/>
      </c>
      <c r="K7" s="38">
        <v>46</v>
      </c>
      <c r="L7" s="23">
        <f t="shared" si="1"/>
        <v>92</v>
      </c>
      <c r="M7" s="22">
        <f t="shared" si="2"/>
        <v>10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10</v>
      </c>
      <c r="E8" s="42">
        <v>40</v>
      </c>
      <c r="F8" s="43"/>
      <c r="G8" s="44"/>
      <c r="H8" s="44"/>
      <c r="I8" s="45"/>
      <c r="J8" s="9">
        <f t="shared" si="0"/>
      </c>
      <c r="K8" s="38">
        <v>48</v>
      </c>
      <c r="L8" s="23">
        <f t="shared" si="1"/>
        <v>98</v>
      </c>
      <c r="M8" s="22">
        <f t="shared" si="2"/>
        <v>10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6</v>
      </c>
      <c r="E9" s="42">
        <v>30</v>
      </c>
      <c r="F9" s="43"/>
      <c r="G9" s="44"/>
      <c r="H9" s="44"/>
      <c r="I9" s="45"/>
      <c r="J9" s="9">
        <f t="shared" si="0"/>
      </c>
      <c r="K9" s="38">
        <v>48</v>
      </c>
      <c r="L9" s="23">
        <f t="shared" si="1"/>
        <v>84</v>
      </c>
      <c r="M9" s="22">
        <f t="shared" si="2"/>
        <v>9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7</v>
      </c>
      <c r="E10" s="42">
        <v>30</v>
      </c>
      <c r="F10" s="43"/>
      <c r="G10" s="44"/>
      <c r="H10" s="44"/>
      <c r="I10" s="45"/>
      <c r="J10" s="9">
        <f t="shared" si="0"/>
      </c>
      <c r="K10" s="38">
        <v>27</v>
      </c>
      <c r="L10" s="23">
        <f t="shared" si="1"/>
        <v>64</v>
      </c>
      <c r="M10" s="22">
        <f t="shared" si="2"/>
        <v>7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6</v>
      </c>
      <c r="E11" s="42">
        <v>34</v>
      </c>
      <c r="F11" s="43"/>
      <c r="G11" s="44"/>
      <c r="H11" s="44"/>
      <c r="I11" s="45"/>
      <c r="J11" s="9">
        <f t="shared" si="0"/>
      </c>
      <c r="K11" s="38">
        <v>31</v>
      </c>
      <c r="L11" s="23">
        <f t="shared" si="1"/>
        <v>71</v>
      </c>
      <c r="M11" s="22">
        <f t="shared" si="2"/>
        <v>8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10</v>
      </c>
      <c r="E12" s="42">
        <v>40</v>
      </c>
      <c r="F12" s="43"/>
      <c r="G12" s="44"/>
      <c r="H12" s="44"/>
      <c r="I12" s="45"/>
      <c r="J12" s="9">
        <f t="shared" si="0"/>
      </c>
      <c r="K12" s="38">
        <v>49</v>
      </c>
      <c r="L12" s="23">
        <f t="shared" si="1"/>
        <v>99</v>
      </c>
      <c r="M12" s="22">
        <f t="shared" si="2"/>
        <v>10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8</v>
      </c>
      <c r="E14" s="42">
        <v>32</v>
      </c>
      <c r="F14" s="43"/>
      <c r="G14" s="44"/>
      <c r="H14" s="44"/>
      <c r="I14" s="45"/>
      <c r="J14" s="9">
        <f t="shared" si="0"/>
      </c>
      <c r="K14" s="38">
        <v>42</v>
      </c>
      <c r="L14" s="23">
        <f t="shared" si="1"/>
        <v>82</v>
      </c>
      <c r="M14" s="22">
        <f t="shared" si="2"/>
        <v>9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10</v>
      </c>
      <c r="E15" s="42">
        <v>24</v>
      </c>
      <c r="F15" s="43"/>
      <c r="G15" s="44"/>
      <c r="H15" s="44"/>
      <c r="I15" s="45"/>
      <c r="J15" s="9">
        <f t="shared" si="0"/>
      </c>
      <c r="K15" s="38">
        <v>37</v>
      </c>
      <c r="L15" s="23">
        <f t="shared" si="1"/>
        <v>71</v>
      </c>
      <c r="M15" s="22">
        <f t="shared" si="2"/>
        <v>8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5</v>
      </c>
      <c r="E17" s="42">
        <v>20</v>
      </c>
      <c r="F17" s="43"/>
      <c r="G17" s="44"/>
      <c r="H17" s="44"/>
      <c r="I17" s="45"/>
      <c r="J17" s="9">
        <f t="shared" si="0"/>
      </c>
      <c r="K17" s="38">
        <v>36</v>
      </c>
      <c r="L17" s="23">
        <f t="shared" si="1"/>
        <v>61</v>
      </c>
      <c r="M17" s="22">
        <f t="shared" si="2"/>
        <v>7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6</v>
      </c>
      <c r="E18" s="42">
        <v>0</v>
      </c>
      <c r="F18" s="43"/>
      <c r="G18" s="44"/>
      <c r="H18" s="44"/>
      <c r="I18" s="45"/>
      <c r="J18" s="9">
        <f t="shared" si="0"/>
      </c>
      <c r="K18" s="38">
        <v>25</v>
      </c>
      <c r="L18" s="23">
        <f t="shared" si="1"/>
        <v>31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9</v>
      </c>
      <c r="E19" s="42">
        <v>37</v>
      </c>
      <c r="F19" s="43"/>
      <c r="G19" s="44"/>
      <c r="H19" s="44"/>
      <c r="I19" s="45"/>
      <c r="J19" s="9">
        <f t="shared" si="0"/>
      </c>
      <c r="K19" s="38">
        <v>47</v>
      </c>
      <c r="L19" s="23">
        <f t="shared" si="1"/>
        <v>93</v>
      </c>
      <c r="M19" s="22">
        <f t="shared" si="2"/>
        <v>10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2021-07-05T07:58:57Z</dcterms:modified>
  <cp:category/>
  <cp:version/>
  <cp:contentType/>
  <cp:contentStatus/>
</cp:coreProperties>
</file>