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<sst xmlns="http://schemas.openxmlformats.org/spreadsheetml/2006/main" count="31" uniqueCount="23">
  <si>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</si>
  <si>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</si>
  <si>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</si>
  <si>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</si>
  <si>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</si>
  <si>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</si>
  <si>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</si>
  <si>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</si>
  <si>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</si>
  <si>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</si>
  <si>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</si>
  <si>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октобар 2</t>
  </si>
  <si>
    <t>512516Ј</t>
  </si>
  <si>
    <t>Психологија дечије игре</t>
  </si>
  <si>
    <t>Мр Славица Павличевић</t>
  </si>
  <si>
    <t>Ко2</t>
  </si>
  <si>
    <t>СР1</t>
  </si>
  <si>
    <t>Веж.</t>
  </si>
  <si>
    <t>Ост.</t>
  </si>
  <si>
    <t>1Ј-001/18</t>
  </si>
  <si>
    <t>Мирић Дијана</t>
  </si>
  <si>
    <t>1Ј-003/18</t>
  </si>
  <si>
    <t>Маринковић Милица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</si>
</sst>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3" fillId="0" borderId="42" xfId="0" applyFont="1" applyBorder="1" applyAlignment="1" applyProtection="1">
      <alignment horizontal="center" vertical="center" textRotation="90"/>
      <protection/>
    </xf>
    <xf numFmtId="0" fontId="3" fillId="0" borderId="43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6" xfId="0" applyFont="1" applyFill="1" applyBorder="1" applyAlignment="1" applyProtection="1">
      <alignment horizontal="center"/>
      <protection/>
    </xf>
    <xf numFmtId="0" fontId="1" fillId="0" borderId="47" xfId="0" applyFont="1" applyFill="1" applyBorder="1" applyAlignment="1" applyProtection="1">
      <alignment horizontal="center"/>
      <protection/>
    </xf>
    <xf numFmtId="0" fontId="9" fillId="33" borderId="48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49" xfId="0" applyFont="1" applyFill="1" applyBorder="1" applyAlignment="1" applyProtection="1">
      <alignment horizontal="center" vertical="center"/>
      <protection/>
    </xf>
    <xf numFmtId="0" fontId="0" fillId="33" borderId="50" xfId="0" applyFont="1" applyFill="1" applyBorder="1" applyAlignment="1" applyProtection="1">
      <alignment horizontal="center" vertical="center"/>
      <protection/>
    </xf>
    <xf numFmtId="0" fontId="0" fillId="33" borderId="51" xfId="0" applyFont="1" applyFill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2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3" xfId="0" applyFont="1" applyFill="1" applyBorder="1" applyAlignment="1" applyProtection="1">
      <alignment horizontal="center" vertical="center" textRotation="90"/>
      <protection/>
    </xf>
    <xf numFmtId="0" fontId="0" fillId="33" borderId="54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5" xfId="0" applyFont="1" applyBorder="1" applyAlignment="1" applyProtection="1">
      <alignment horizontal="center" vertical="center" textRotation="90"/>
      <protection/>
    </xf>
    <xf numFmtId="0" fontId="0" fillId="0" borderId="56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  <xf numFmtId="0" fontId="4" fillId="0" borderId="57" xfId="0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1" fillId="33" borderId="58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79">
        <v>2021</v>
      </c>
      <c r="B1" s="80"/>
      <c r="C1" s="1" t="s">
        <v>11</v>
      </c>
      <c r="D1" s="70" t="s">
        <v>2</v>
      </c>
      <c r="E1" s="61" t="s">
        <v>0</v>
      </c>
      <c r="F1" s="64" t="s">
        <v>3</v>
      </c>
      <c r="G1" s="65"/>
      <c r="H1" s="65"/>
      <c r="I1" s="66"/>
      <c r="J1" s="67" t="s">
        <v>9</v>
      </c>
      <c r="K1" s="73" t="s">
        <v>4</v>
      </c>
      <c r="L1" s="76" t="s">
        <v>5</v>
      </c>
      <c r="M1" s="51" t="s">
        <v>6</v>
      </c>
    </row>
    <row r="2" spans="1:13" ht="11.25" customHeight="1">
      <c r="A2" s="24"/>
      <c r="B2" s="83" t="s">
        <v>13</v>
      </c>
      <c r="C2" s="84"/>
      <c r="D2" s="71"/>
      <c r="E2" s="62"/>
      <c r="F2" s="28">
        <v>1</v>
      </c>
      <c r="G2" s="29">
        <v>2</v>
      </c>
      <c r="H2" s="29">
        <v>3</v>
      </c>
      <c r="I2" s="30">
        <v>4</v>
      </c>
      <c r="J2" s="68"/>
      <c r="K2" s="74"/>
      <c r="L2" s="77"/>
      <c r="M2" s="52"/>
    </row>
    <row r="3" spans="1:13" ht="15.75" customHeight="1">
      <c r="A3" s="25">
        <v>2020</v>
      </c>
      <c r="B3" s="26">
        <v>9836</v>
      </c>
      <c r="C3" s="27" t="s">
        <v>12</v>
      </c>
      <c r="D3" s="72"/>
      <c r="E3" s="63"/>
      <c r="F3" s="81" t="s">
        <v>15</v>
      </c>
      <c r="G3" s="54" t="s">
        <v>16</v>
      </c>
      <c r="H3" s="54" t="s">
        <v>17</v>
      </c>
      <c r="I3" s="56" t="s">
        <v>18</v>
      </c>
      <c r="J3" s="69"/>
      <c r="K3" s="74"/>
      <c r="L3" s="77"/>
      <c r="M3" s="52"/>
    </row>
    <row r="4" spans="1:13" ht="13.5" customHeight="1">
      <c r="A4" s="58" t="s">
        <v>14</v>
      </c>
      <c r="B4" s="59"/>
      <c r="C4" s="60"/>
      <c r="D4" s="72"/>
      <c r="E4" s="63"/>
      <c r="F4" s="82"/>
      <c r="G4" s="55"/>
      <c r="H4" s="55"/>
      <c r="I4" s="57"/>
      <c r="J4" s="69"/>
      <c r="K4" s="75"/>
      <c r="L4" s="78"/>
      <c r="M4" s="52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53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>
        <v>15</v>
      </c>
      <c r="F6" s="38"/>
      <c r="G6" s="39">
        <v>15</v>
      </c>
      <c r="H6" s="39">
        <v>9</v>
      </c>
      <c r="I6" s="40"/>
      <c r="J6" s="22">
        <f aca="true" t="shared" si="0" ref="J6:J37">IF(SUM(F6:I6)=0,"",SUM(F6:I6))</f>
        <v>24</v>
      </c>
      <c r="K6" s="38">
        <v>15</v>
      </c>
      <c r="L6" s="23">
        <f aca="true" t="shared" si="1" ref="L6:L37">IF($K6="","",SUM($D6:$E6)+SUM($J6:$K6))</f>
        <v>54</v>
      </c>
      <c r="M6" s="22">
        <f aca="true" t="shared" si="2" ref="M6:M37">IF($L6="","",IF($L6&gt;=91,10,IF($L6&gt;=81,9,IF($L6&gt;=71,8,IF($L6&gt;=61,7,IF($L6&gt;=51,6,5))))))</f>
        <v>6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/>
      <c r="B8" s="7"/>
      <c r="C8" s="8"/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  <mergeCell ref="J1:J4"/>
    <mergeCell ref="D1:D4"/>
    <mergeCell ref="K1:K4"/>
    <mergeCell ref="L1:L4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KORISNIK</cp:lastModifiedBy>
  <cp:lastPrinted>2013-02-04T11:17:26Z</cp:lastPrinted>
  <dcterms:created xsi:type="dcterms:W3CDTF">2010-05-27T10:44:06Z</dcterms:created>
  <dcterms:modified xsi:type="dcterms:W3CDTF">2021-10-05T09:37:01Z</dcterms:modified>
  <cp:category/>
  <cp:version/>
  <cp:contentType/>
  <cp:contentStatus/>
</cp:coreProperties>
</file>