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<sst xmlns="http://schemas.openxmlformats.org/spreadsheetml/2006/main" count="53" uniqueCount="45">
  <si>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</si>
  <si>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</si>
  <si>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</si>
  <si>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</si>
  <si>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</si>
  <si>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</si>
  <si>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</si>
  <si>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</si>
  <si>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</si>
  <si>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</si>
  <si>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</si>
  <si>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</si>
  <si>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</si>
  <si>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</si>
  <si>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</si>
  <si>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</si>
  <si>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</si>
  <si>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</si>
  <si>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</si>
  <si>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1В-045/12</t>
  </si>
  <si>
    <t>Гиздавић Марија</t>
  </si>
  <si>
    <t>1В-075/12</t>
  </si>
  <si>
    <t>Пребирачевић Невена</t>
  </si>
  <si>
    <t>2В-081/12</t>
  </si>
  <si>
    <t>Шљивић Александра</t>
  </si>
  <si>
    <t>2В-085/12</t>
  </si>
  <si>
    <t>Новаковић Марија</t>
  </si>
  <si>
    <t>2В-087/12</t>
  </si>
  <si>
    <t>Савић Малиша</t>
  </si>
  <si>
    <t>2В-089/12</t>
  </si>
  <si>
    <t>Јовановић Милијана</t>
  </si>
  <si>
    <t>2В-090/12</t>
  </si>
  <si>
    <t>Лазић Марија</t>
  </si>
  <si>
    <t>2В-091/12</t>
  </si>
  <si>
    <t>Раденковић Татјана</t>
  </si>
  <si>
    <t>2В-096/12</t>
  </si>
  <si>
    <t>Вељковић Александра</t>
  </si>
  <si>
    <t>2В-124/12</t>
  </si>
  <si>
    <t>Митровић Милица</t>
  </si>
  <si>
    <t>2В-135/12</t>
  </si>
  <si>
    <t>Бербер Алекса</t>
  </si>
  <si>
    <t>2В-139/12</t>
  </si>
  <si>
    <t>Ивановић Милан</t>
  </si>
  <si>
    <t>2В-140/12</t>
  </si>
  <si>
    <t>Ђокић Невена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</si>
</sst>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2015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2014</v>
      </c>
      <c r="B3" s="26">
        <v>2634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4</v>
      </c>
      <c r="E6" s="37"/>
      <c r="F6" s="38">
        <v>5</v>
      </c>
      <c r="G6" s="39">
        <v>25</v>
      </c>
      <c r="H6" s="39">
        <v>6</v>
      </c>
      <c r="I6" s="40"/>
      <c r="J6" s="22">
        <f aca="true" t="shared" si="0" ref="J6:J37">IF(SUM(F6:I6)=0,"",SUM(F6:I6))</f>
        <v>36</v>
      </c>
      <c r="K6" s="38">
        <v>47</v>
      </c>
      <c r="L6" s="23">
        <f aca="true" t="shared" si="1" ref="L6:L37">IF($K6="","",SUM($D6:$E6)+SUM($J6:$K6))</f>
        <v>87</v>
      </c>
      <c r="M6" s="22">
        <f aca="true" t="shared" si="2" ref="M6:M37">IF($L6="","",IF($L6&gt;=95,10,IF($L6&gt;=85,9,IF($L6&gt;=75,8,IF($L6&gt;=65,7,IF($L6&gt;=55,6,5))))))</f>
        <v>9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5</v>
      </c>
      <c r="E7" s="42"/>
      <c r="F7" s="43">
        <v>5</v>
      </c>
      <c r="G7" s="44">
        <v>25</v>
      </c>
      <c r="H7" s="44">
        <v>6</v>
      </c>
      <c r="I7" s="45"/>
      <c r="J7" s="9">
        <f t="shared" si="0"/>
        <v>36</v>
      </c>
      <c r="K7" s="43">
        <v>42.5</v>
      </c>
      <c r="L7" s="23">
        <f t="shared" si="1"/>
        <v>83.5</v>
      </c>
      <c r="M7" s="9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5</v>
      </c>
      <c r="E8" s="42"/>
      <c r="F8" s="43"/>
      <c r="G8" s="44"/>
      <c r="H8" s="44"/>
      <c r="I8" s="45"/>
      <c r="J8" s="9">
        <f t="shared" si="0"/>
      </c>
      <c r="K8" s="43">
        <v>0</v>
      </c>
      <c r="L8" s="23">
        <f t="shared" si="1"/>
        <v>5</v>
      </c>
      <c r="M8" s="9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6</v>
      </c>
      <c r="E9" s="42"/>
      <c r="F9" s="43"/>
      <c r="G9" s="44"/>
      <c r="H9" s="44"/>
      <c r="I9" s="45"/>
      <c r="J9" s="9">
        <f t="shared" si="0"/>
      </c>
      <c r="K9" s="43">
        <v>0</v>
      </c>
      <c r="L9" s="23">
        <f t="shared" si="1"/>
        <v>6</v>
      </c>
      <c r="M9" s="9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12</v>
      </c>
      <c r="E10" s="42"/>
      <c r="F10" s="43"/>
      <c r="G10" s="44"/>
      <c r="H10" s="44"/>
      <c r="I10" s="45"/>
      <c r="J10" s="9">
        <f t="shared" si="0"/>
      </c>
      <c r="K10" s="43">
        <v>0</v>
      </c>
      <c r="L10" s="23">
        <f t="shared" si="1"/>
        <v>12</v>
      </c>
      <c r="M10" s="9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12</v>
      </c>
      <c r="E11" s="42"/>
      <c r="F11" s="43">
        <v>5</v>
      </c>
      <c r="G11" s="44">
        <v>25</v>
      </c>
      <c r="H11" s="44">
        <v>6</v>
      </c>
      <c r="I11" s="45"/>
      <c r="J11" s="9">
        <f t="shared" si="0"/>
        <v>36</v>
      </c>
      <c r="K11" s="43">
        <v>47</v>
      </c>
      <c r="L11" s="23">
        <f t="shared" si="1"/>
        <v>95</v>
      </c>
      <c r="M11" s="9">
        <f t="shared" si="2"/>
        <v>10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11</v>
      </c>
      <c r="E12" s="42"/>
      <c r="F12" s="43">
        <v>5</v>
      </c>
      <c r="G12" s="44">
        <v>25</v>
      </c>
      <c r="H12" s="44">
        <v>6</v>
      </c>
      <c r="I12" s="45"/>
      <c r="J12" s="9">
        <f t="shared" si="0"/>
        <v>36</v>
      </c>
      <c r="K12" s="43">
        <v>50</v>
      </c>
      <c r="L12" s="23">
        <f t="shared" si="1"/>
        <v>97</v>
      </c>
      <c r="M12" s="9">
        <f t="shared" si="2"/>
        <v>10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5</v>
      </c>
      <c r="E13" s="42"/>
      <c r="F13" s="43"/>
      <c r="G13" s="44"/>
      <c r="H13" s="44"/>
      <c r="I13" s="45"/>
      <c r="J13" s="9">
        <f t="shared" si="0"/>
      </c>
      <c r="K13" s="43">
        <v>0</v>
      </c>
      <c r="L13" s="23">
        <f t="shared" si="1"/>
        <v>5</v>
      </c>
      <c r="M13" s="9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8</v>
      </c>
      <c r="E14" s="42"/>
      <c r="F14" s="43"/>
      <c r="G14" s="44"/>
      <c r="H14" s="44"/>
      <c r="I14" s="45"/>
      <c r="J14" s="9">
        <f t="shared" si="0"/>
      </c>
      <c r="K14" s="43">
        <v>0</v>
      </c>
      <c r="L14" s="23">
        <f t="shared" si="1"/>
        <v>8</v>
      </c>
      <c r="M14" s="9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8</v>
      </c>
      <c r="E15" s="42"/>
      <c r="F15" s="43"/>
      <c r="G15" s="44"/>
      <c r="H15" s="44"/>
      <c r="I15" s="45"/>
      <c r="J15" s="9">
        <f t="shared" si="0"/>
      </c>
      <c r="K15" s="43">
        <v>0</v>
      </c>
      <c r="L15" s="23">
        <f t="shared" si="1"/>
        <v>8</v>
      </c>
      <c r="M15" s="9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9</v>
      </c>
      <c r="E16" s="42"/>
      <c r="F16" s="43">
        <v>5</v>
      </c>
      <c r="G16" s="44">
        <v>25</v>
      </c>
      <c r="H16" s="44">
        <v>6</v>
      </c>
      <c r="I16" s="45"/>
      <c r="J16" s="9">
        <f t="shared" si="0"/>
        <v>36</v>
      </c>
      <c r="K16" s="43">
        <v>42</v>
      </c>
      <c r="L16" s="23">
        <f t="shared" si="1"/>
        <v>87</v>
      </c>
      <c r="M16" s="9">
        <f t="shared" si="2"/>
        <v>9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10</v>
      </c>
      <c r="E17" s="42"/>
      <c r="F17" s="43">
        <v>5</v>
      </c>
      <c r="G17" s="44">
        <v>25</v>
      </c>
      <c r="H17" s="44">
        <v>6</v>
      </c>
      <c r="I17" s="45"/>
      <c r="J17" s="9">
        <f t="shared" si="0"/>
        <v>36</v>
      </c>
      <c r="K17" s="43">
        <v>50</v>
      </c>
      <c r="L17" s="23">
        <f t="shared" si="1"/>
        <v>96</v>
      </c>
      <c r="M17" s="9">
        <f t="shared" si="2"/>
        <v>10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6</v>
      </c>
      <c r="E18" s="42"/>
      <c r="F18" s="43"/>
      <c r="G18" s="44"/>
      <c r="H18" s="44"/>
      <c r="I18" s="45"/>
      <c r="J18" s="9">
        <f t="shared" si="0"/>
      </c>
      <c r="K18" s="43">
        <v>0</v>
      </c>
      <c r="L18" s="23">
        <f t="shared" si="1"/>
        <v>6</v>
      </c>
      <c r="M18" s="9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9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9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9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9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9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9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9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9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9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9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9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9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9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9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9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9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9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9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9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9">
        <f aca="true" t="shared" si="5" ref="M38:M55">IF($L38="","",IF($L38&gt;=95,10,IF($L38&gt;=85,9,IF($L38&gt;=75,8,IF($L38&gt;=65,7,IF($L38&gt;=55,6,5))))))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9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9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9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9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9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9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9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9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9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9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9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9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9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9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9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9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2015-07-26T13:41:56Z</dcterms:modified>
  <cp:category/>
  <cp:version/>
  <cp:contentType/>
  <cp:contentStatus/>
</cp:coreProperties>
</file>