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<sst xmlns="http://schemas.openxmlformats.org/spreadsheetml/2006/main" count="45" uniqueCount="37">
  <si>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</si>
  <si>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</si>
  <si>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</si>
  <si>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</si>
  <si>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</si>
  <si>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</si>
  <si>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</si>
  <si>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</si>
  <si>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</si>
  <si>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</si>
  <si>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</si>
  <si>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</si>
  <si>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10812Д</t>
  </si>
  <si>
    <t>Информационо комуникационе технологије</t>
  </si>
  <si>
    <t>Мр Иван Томић</t>
  </si>
  <si>
    <t>Ко2</t>
  </si>
  <si>
    <t>СР1</t>
  </si>
  <si>
    <t>Веж.</t>
  </si>
  <si>
    <t>Ост.</t>
  </si>
  <si>
    <t>1Д-001/16</t>
  </si>
  <si>
    <t>Петровић Ђорђе</t>
  </si>
  <si>
    <t>1Д-002/16</t>
  </si>
  <si>
    <t>Милановић Јован</t>
  </si>
  <si>
    <t>1Д-003/16</t>
  </si>
  <si>
    <t>Милојевић Горан</t>
  </si>
  <si>
    <t>1Д-005/16</t>
  </si>
  <si>
    <t>Минић Александар</t>
  </si>
  <si>
    <t>1Д-006/16</t>
  </si>
  <si>
    <t>Стефановић Јована</t>
  </si>
  <si>
    <t>1Д-007/16</t>
  </si>
  <si>
    <t>Ајдиновић Санела</t>
  </si>
  <si>
    <t>1Д-008/16</t>
  </si>
  <si>
    <t>Јовановић Лазар</t>
  </si>
  <si>
    <t>1Д-009/16</t>
  </si>
  <si>
    <t>Јанковић Тања</t>
  </si>
  <si>
    <t>1Д-010/16</t>
  </si>
  <si>
    <t>Радисављевић Лазар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</si>
</sst>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6" sqref="K6:K14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2017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2017</v>
      </c>
      <c r="B3" s="26">
        <v>4583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8</v>
      </c>
      <c r="E6" s="37">
        <v>18.3</v>
      </c>
      <c r="F6" s="38"/>
      <c r="G6" s="39"/>
      <c r="H6" s="39">
        <v>12</v>
      </c>
      <c r="I6" s="40"/>
      <c r="J6" s="22">
        <f aca="true" t="shared" si="0" ref="J6:J37">IF(SUM(F6:I6)=0,"",SUM(F6:I6))</f>
        <v>12</v>
      </c>
      <c r="K6" s="38">
        <v>28</v>
      </c>
      <c r="L6" s="23">
        <f aca="true" t="shared" si="1" ref="L6:L37">IF($K6="","",SUM($D6:$E6)+SUM($J6:$K6))</f>
        <v>66.3</v>
      </c>
      <c r="M6" s="22">
        <f aca="true" t="shared" si="2" ref="M6:M37">IF($L6="","",IF($L6&gt;=95,10,IF($L6&gt;=85,9,IF($L6&gt;=75,8,IF($L6&gt;=65,7,IF($L6&gt;=55,6,5))))))</f>
        <v>7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</v>
      </c>
      <c r="E7" s="42">
        <v>13</v>
      </c>
      <c r="F7" s="43"/>
      <c r="G7" s="44"/>
      <c r="H7" s="44">
        <v>11</v>
      </c>
      <c r="I7" s="45"/>
      <c r="J7" s="9">
        <f t="shared" si="0"/>
        <v>11</v>
      </c>
      <c r="K7" s="43">
        <v>32.5</v>
      </c>
      <c r="L7" s="23">
        <f t="shared" si="1"/>
        <v>57.5</v>
      </c>
      <c r="M7" s="9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7.5</v>
      </c>
      <c r="E8" s="42">
        <v>20</v>
      </c>
      <c r="F8" s="43"/>
      <c r="G8" s="44">
        <v>20</v>
      </c>
      <c r="H8" s="44">
        <v>11</v>
      </c>
      <c r="I8" s="45"/>
      <c r="J8" s="9">
        <f t="shared" si="0"/>
        <v>31</v>
      </c>
      <c r="K8" s="43">
        <v>28.5</v>
      </c>
      <c r="L8" s="23">
        <f t="shared" si="1"/>
        <v>87</v>
      </c>
      <c r="M8" s="9">
        <f t="shared" si="2"/>
        <v>9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8</v>
      </c>
      <c r="E9" s="42">
        <v>16</v>
      </c>
      <c r="F9" s="43"/>
      <c r="G9" s="44"/>
      <c r="H9" s="44">
        <v>12</v>
      </c>
      <c r="I9" s="45"/>
      <c r="J9" s="9">
        <f t="shared" si="0"/>
        <v>12</v>
      </c>
      <c r="K9" s="43">
        <v>20</v>
      </c>
      <c r="L9" s="23">
        <f t="shared" si="1"/>
        <v>56</v>
      </c>
      <c r="M9" s="9">
        <f t="shared" si="2"/>
        <v>6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7.5</v>
      </c>
      <c r="E10" s="42">
        <v>17.5</v>
      </c>
      <c r="F10" s="43"/>
      <c r="G10" s="44">
        <v>20</v>
      </c>
      <c r="H10" s="44">
        <v>12</v>
      </c>
      <c r="I10" s="45"/>
      <c r="J10" s="9">
        <f t="shared" si="0"/>
        <v>32</v>
      </c>
      <c r="K10" s="43">
        <v>39</v>
      </c>
      <c r="L10" s="23">
        <f t="shared" si="1"/>
        <v>96</v>
      </c>
      <c r="M10" s="9">
        <f t="shared" si="2"/>
        <v>10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7.5</v>
      </c>
      <c r="E11" s="42">
        <v>12</v>
      </c>
      <c r="F11" s="43"/>
      <c r="G11" s="44">
        <v>20</v>
      </c>
      <c r="H11" s="44">
        <v>12</v>
      </c>
      <c r="I11" s="45"/>
      <c r="J11" s="9">
        <f t="shared" si="0"/>
        <v>32</v>
      </c>
      <c r="K11" s="43">
        <v>29</v>
      </c>
      <c r="L11" s="23">
        <f t="shared" si="1"/>
        <v>80.5</v>
      </c>
      <c r="M11" s="9">
        <f t="shared" si="2"/>
        <v>8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2</v>
      </c>
      <c r="E12" s="42">
        <v>12.8</v>
      </c>
      <c r="F12" s="43"/>
      <c r="G12" s="44"/>
      <c r="H12" s="44">
        <v>8</v>
      </c>
      <c r="I12" s="45"/>
      <c r="J12" s="9">
        <f t="shared" si="0"/>
        <v>8</v>
      </c>
      <c r="K12" s="43">
        <v>0</v>
      </c>
      <c r="L12" s="23">
        <f t="shared" si="1"/>
        <v>22.8</v>
      </c>
      <c r="M12" s="9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8</v>
      </c>
      <c r="E13" s="42">
        <v>19.4</v>
      </c>
      <c r="F13" s="43"/>
      <c r="G13" s="44">
        <v>20</v>
      </c>
      <c r="H13" s="44">
        <v>12</v>
      </c>
      <c r="I13" s="45"/>
      <c r="J13" s="9">
        <f t="shared" si="0"/>
        <v>32</v>
      </c>
      <c r="K13" s="43">
        <v>37.5</v>
      </c>
      <c r="L13" s="23">
        <f t="shared" si="1"/>
        <v>96.9</v>
      </c>
      <c r="M13" s="9">
        <f t="shared" si="2"/>
        <v>10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7.5</v>
      </c>
      <c r="E14" s="42">
        <v>19</v>
      </c>
      <c r="F14" s="43"/>
      <c r="G14" s="44">
        <v>20</v>
      </c>
      <c r="H14" s="44">
        <v>12</v>
      </c>
      <c r="I14" s="45"/>
      <c r="J14" s="9">
        <f t="shared" si="0"/>
        <v>32</v>
      </c>
      <c r="K14" s="43">
        <v>36.5</v>
      </c>
      <c r="L14" s="23">
        <f t="shared" si="1"/>
        <v>95</v>
      </c>
      <c r="M14" s="9">
        <f t="shared" si="2"/>
        <v>10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43"/>
      <c r="L15" s="23">
        <f t="shared" si="1"/>
      </c>
      <c r="M15" s="9">
        <f t="shared" si="2"/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43"/>
      <c r="L16" s="23">
        <f t="shared" si="1"/>
      </c>
      <c r="M16" s="9">
        <f t="shared" si="2"/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43"/>
      <c r="L17" s="23">
        <f t="shared" si="1"/>
      </c>
      <c r="M17" s="9">
        <f t="shared" si="2"/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43"/>
      <c r="L18" s="23">
        <f t="shared" si="1"/>
      </c>
      <c r="M18" s="9">
        <f t="shared" si="2"/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43"/>
      <c r="L19" s="23">
        <f t="shared" si="1"/>
      </c>
      <c r="M19" s="9">
        <f t="shared" si="2"/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43"/>
      <c r="L20" s="23">
        <f t="shared" si="1"/>
      </c>
      <c r="M20" s="9">
        <f t="shared" si="2"/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43"/>
      <c r="L21" s="23">
        <f t="shared" si="1"/>
      </c>
      <c r="M21" s="9">
        <f t="shared" si="2"/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43"/>
      <c r="L22" s="23">
        <f t="shared" si="1"/>
      </c>
      <c r="M22" s="9">
        <f t="shared" si="2"/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43"/>
      <c r="L23" s="23">
        <f t="shared" si="1"/>
      </c>
      <c r="M23" s="9">
        <f t="shared" si="2"/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43"/>
      <c r="L24" s="23">
        <f t="shared" si="1"/>
      </c>
      <c r="M24" s="9">
        <f t="shared" si="2"/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43"/>
      <c r="L25" s="23">
        <f t="shared" si="1"/>
      </c>
      <c r="M25" s="9">
        <f t="shared" si="2"/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43"/>
      <c r="L26" s="23">
        <f t="shared" si="1"/>
      </c>
      <c r="M26" s="9">
        <f t="shared" si="2"/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43"/>
      <c r="L27" s="23">
        <f t="shared" si="1"/>
      </c>
      <c r="M27" s="9">
        <f t="shared" si="2"/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43"/>
      <c r="L28" s="23">
        <f t="shared" si="1"/>
      </c>
      <c r="M28" s="9">
        <f t="shared" si="2"/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43"/>
      <c r="L29" s="23">
        <f t="shared" si="1"/>
      </c>
      <c r="M29" s="9">
        <f t="shared" si="2"/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43"/>
      <c r="L30" s="23">
        <f t="shared" si="1"/>
      </c>
      <c r="M30" s="9">
        <f t="shared" si="2"/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43"/>
      <c r="L31" s="23">
        <f t="shared" si="1"/>
      </c>
      <c r="M31" s="9">
        <f t="shared" si="2"/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43"/>
      <c r="L32" s="23">
        <f t="shared" si="1"/>
      </c>
      <c r="M32" s="9">
        <f t="shared" si="2"/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43"/>
      <c r="L33" s="23">
        <f t="shared" si="1"/>
      </c>
      <c r="M33" s="9">
        <f t="shared" si="2"/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43"/>
      <c r="L34" s="23">
        <f t="shared" si="1"/>
      </c>
      <c r="M34" s="9">
        <f t="shared" si="2"/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43"/>
      <c r="L35" s="23">
        <f t="shared" si="1"/>
      </c>
      <c r="M35" s="9">
        <f t="shared" si="2"/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43"/>
      <c r="L36" s="23">
        <f t="shared" si="1"/>
      </c>
      <c r="M36" s="9">
        <f t="shared" si="2"/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43"/>
      <c r="L37" s="23">
        <f t="shared" si="1"/>
      </c>
      <c r="M37" s="9">
        <f t="shared" si="2"/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43"/>
      <c r="L38" s="23">
        <f aca="true" t="shared" si="4" ref="L38:L55">IF($K38="","",SUM($D38:$E38)+SUM($J38:$K38))</f>
      </c>
      <c r="M38" s="9">
        <f aca="true" t="shared" si="5" ref="M38:M55">IF($L38="","",IF($L38&gt;=95,10,IF($L38&gt;=85,9,IF($L38&gt;=75,8,IF($L38&gt;=65,7,IF($L38&gt;=55,6,5))))))</f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43"/>
      <c r="L39" s="23">
        <f t="shared" si="4"/>
      </c>
      <c r="M39" s="9">
        <f t="shared" si="5"/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43"/>
      <c r="L40" s="23">
        <f t="shared" si="4"/>
      </c>
      <c r="M40" s="9">
        <f t="shared" si="5"/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43"/>
      <c r="L41" s="23">
        <f t="shared" si="4"/>
      </c>
      <c r="M41" s="9">
        <f t="shared" si="5"/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43"/>
      <c r="L42" s="23">
        <f t="shared" si="4"/>
      </c>
      <c r="M42" s="9">
        <f t="shared" si="5"/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43"/>
      <c r="L43" s="23">
        <f t="shared" si="4"/>
      </c>
      <c r="M43" s="9">
        <f t="shared" si="5"/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43"/>
      <c r="L44" s="23">
        <f t="shared" si="4"/>
      </c>
      <c r="M44" s="9">
        <f t="shared" si="5"/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43"/>
      <c r="L45" s="23">
        <f t="shared" si="4"/>
      </c>
      <c r="M45" s="9">
        <f t="shared" si="5"/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43"/>
      <c r="L46" s="23">
        <f t="shared" si="4"/>
      </c>
      <c r="M46" s="9">
        <f t="shared" si="5"/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43"/>
      <c r="L47" s="23">
        <f t="shared" si="4"/>
      </c>
      <c r="M47" s="9">
        <f t="shared" si="5"/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43"/>
      <c r="L48" s="23">
        <f t="shared" si="4"/>
      </c>
      <c r="M48" s="9">
        <f t="shared" si="5"/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43"/>
      <c r="L49" s="23">
        <f t="shared" si="4"/>
      </c>
      <c r="M49" s="9">
        <f t="shared" si="5"/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43"/>
      <c r="L50" s="23">
        <f t="shared" si="4"/>
      </c>
      <c r="M50" s="9">
        <f t="shared" si="5"/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43"/>
      <c r="L51" s="23">
        <f t="shared" si="4"/>
      </c>
      <c r="M51" s="9">
        <f t="shared" si="5"/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43"/>
      <c r="L52" s="23">
        <f t="shared" si="4"/>
      </c>
      <c r="M52" s="9">
        <f t="shared" si="5"/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43"/>
      <c r="L53" s="23">
        <f t="shared" si="4"/>
      </c>
      <c r="M53" s="9">
        <f t="shared" si="5"/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43"/>
      <c r="L54" s="23">
        <f t="shared" si="4"/>
      </c>
      <c r="M54" s="9">
        <f t="shared" si="5"/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48"/>
      <c r="L55" s="15">
        <f t="shared" si="4"/>
      </c>
      <c r="M55" s="14">
        <f t="shared" si="5"/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acer</cp:lastModifiedBy>
  <cp:lastPrinted>2013-02-04T11:17:26Z</cp:lastPrinted>
  <dcterms:created xsi:type="dcterms:W3CDTF">2010-05-27T10:44:06Z</dcterms:created>
  <dcterms:modified xsi:type="dcterms:W3CDTF">2017-08-06T16:29:10Z</dcterms:modified>
  <cp:category/>
  <cp:version/>
  <cp:contentType/>
  <cp:contentStatus/>
</cp:coreProperties>
</file>