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<sst xmlns="http://schemas.openxmlformats.org/spreadsheetml/2006/main" count="37" uniqueCount="29">
  <si>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</si>
  <si>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</si>
  <si>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</si>
  <si>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</si>
  <si>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</si>
  <si>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</si>
  <si>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</si>
  <si>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</si>
  <si>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</si>
  <si>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</si>
  <si>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</si>
  <si>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јун</t>
  </si>
  <si>
    <t>21312П</t>
  </si>
  <si>
    <t>Информационо-комуникационе технологије</t>
  </si>
  <si>
    <t>Мр Иван Томић</t>
  </si>
  <si>
    <t>Ко2</t>
  </si>
  <si>
    <t>СР1</t>
  </si>
  <si>
    <t>Веж.</t>
  </si>
  <si>
    <t>Ост.</t>
  </si>
  <si>
    <t>2В-092/12</t>
  </si>
  <si>
    <t>Јанковић Марија</t>
  </si>
  <si>
    <t>2В-094/12</t>
  </si>
  <si>
    <t>Симић Јована</t>
  </si>
  <si>
    <t>2В-121/12</t>
  </si>
  <si>
    <t>Виторовић Јасмина</t>
  </si>
  <si>
    <t>1-085/11</t>
  </si>
  <si>
    <t>Војиновић Марина</t>
  </si>
  <si>
    <t>2В-132/13</t>
  </si>
  <si>
    <t>Стојковић Марија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</si>
</sst>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8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8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8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43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44" xfId="0" applyFont="1" applyFill="1" applyBorder="1" applyAlignment="1" applyProtection="1">
      <alignment horizontal="center" vertical="center" textRotation="90"/>
      <protection/>
    </xf>
    <xf numFmtId="0" fontId="0" fillId="33" borderId="45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46" xfId="0" applyFont="1" applyBorder="1" applyAlignment="1" applyProtection="1">
      <alignment horizontal="center" vertical="center" textRotation="90"/>
      <protection/>
    </xf>
    <xf numFmtId="0" fontId="0" fillId="0" borderId="47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1" fillId="33" borderId="50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51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textRotation="90"/>
      <protection/>
    </xf>
    <xf numFmtId="0" fontId="3" fillId="0" borderId="5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54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 horizontal="center"/>
      <protection/>
    </xf>
    <xf numFmtId="0" fontId="9" fillId="33" borderId="42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63">
        <v>2017</v>
      </c>
      <c r="B1" s="64"/>
      <c r="C1" s="1" t="s">
        <v>11</v>
      </c>
      <c r="D1" s="54" t="s">
        <v>2</v>
      </c>
      <c r="E1" s="79" t="s">
        <v>0</v>
      </c>
      <c r="F1" s="82" t="s">
        <v>3</v>
      </c>
      <c r="G1" s="83"/>
      <c r="H1" s="83"/>
      <c r="I1" s="84"/>
      <c r="J1" s="51" t="s">
        <v>9</v>
      </c>
      <c r="K1" s="57" t="s">
        <v>4</v>
      </c>
      <c r="L1" s="60" t="s">
        <v>5</v>
      </c>
      <c r="M1" s="71" t="s">
        <v>6</v>
      </c>
    </row>
    <row r="2" spans="1:13" ht="11.25" customHeight="1">
      <c r="A2" s="24"/>
      <c r="B2" s="69" t="s">
        <v>13</v>
      </c>
      <c r="C2" s="70"/>
      <c r="D2" s="55"/>
      <c r="E2" s="80"/>
      <c r="F2" s="28">
        <v>1</v>
      </c>
      <c r="G2" s="29">
        <v>2</v>
      </c>
      <c r="H2" s="29">
        <v>3</v>
      </c>
      <c r="I2" s="30">
        <v>4</v>
      </c>
      <c r="J2" s="52"/>
      <c r="K2" s="58"/>
      <c r="L2" s="61"/>
      <c r="M2" s="72"/>
    </row>
    <row r="3" spans="1:13" ht="15.75" customHeight="1">
      <c r="A3" s="25">
        <v>2017</v>
      </c>
      <c r="B3" s="26">
        <v>4697</v>
      </c>
      <c r="C3" s="27" t="s">
        <v>12</v>
      </c>
      <c r="D3" s="56"/>
      <c r="E3" s="81"/>
      <c r="F3" s="65" t="s">
        <v>15</v>
      </c>
      <c r="G3" s="67" t="s">
        <v>16</v>
      </c>
      <c r="H3" s="67" t="s">
        <v>17</v>
      </c>
      <c r="I3" s="74" t="s">
        <v>18</v>
      </c>
      <c r="J3" s="53"/>
      <c r="K3" s="58"/>
      <c r="L3" s="61"/>
      <c r="M3" s="72"/>
    </row>
    <row r="4" spans="1:13" ht="13.5" customHeight="1">
      <c r="A4" s="76" t="s">
        <v>14</v>
      </c>
      <c r="B4" s="77"/>
      <c r="C4" s="78"/>
      <c r="D4" s="56"/>
      <c r="E4" s="81"/>
      <c r="F4" s="66"/>
      <c r="G4" s="68"/>
      <c r="H4" s="68"/>
      <c r="I4" s="75"/>
      <c r="J4" s="53"/>
      <c r="K4" s="59"/>
      <c r="L4" s="62"/>
      <c r="M4" s="7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7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8</v>
      </c>
      <c r="E6" s="37">
        <v>13.6</v>
      </c>
      <c r="F6" s="38"/>
      <c r="G6" s="39">
        <v>20</v>
      </c>
      <c r="H6" s="39">
        <v>12</v>
      </c>
      <c r="I6" s="40"/>
      <c r="J6" s="22">
        <f aca="true" t="shared" si="0" ref="J6:J37">IF(SUM(F6:I6)=0,"",SUM(F6:I6))</f>
        <v>32</v>
      </c>
      <c r="K6" s="38">
        <v>30</v>
      </c>
      <c r="L6" s="23">
        <f aca="true" t="shared" si="1" ref="L6:L37">IF($K6="","",SUM($D6:$E6)+SUM($J6:$K6))</f>
        <v>83.6</v>
      </c>
      <c r="M6" s="22">
        <f aca="true" t="shared" si="2" ref="M6:M37">IF($L6="","",IF($L6&gt;=95,10,IF($L6&gt;=85,9,IF($L6&gt;=75,8,IF($L6&gt;=65,7,IF($L6&gt;=55,6,5))))))</f>
        <v>8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8</v>
      </c>
      <c r="E7" s="42">
        <v>10</v>
      </c>
      <c r="F7" s="43"/>
      <c r="G7" s="44"/>
      <c r="H7" s="44">
        <v>12</v>
      </c>
      <c r="I7" s="45"/>
      <c r="J7" s="9">
        <f t="shared" si="0"/>
        <v>12</v>
      </c>
      <c r="K7" s="43">
        <v>20</v>
      </c>
      <c r="L7" s="23">
        <f t="shared" si="1"/>
        <v>50</v>
      </c>
      <c r="M7" s="9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8</v>
      </c>
      <c r="E8" s="42">
        <v>13.6</v>
      </c>
      <c r="F8" s="43"/>
      <c r="G8" s="44"/>
      <c r="H8" s="44">
        <v>12</v>
      </c>
      <c r="I8" s="45"/>
      <c r="J8" s="9">
        <f t="shared" si="0"/>
        <v>12</v>
      </c>
      <c r="K8" s="43">
        <v>23.5</v>
      </c>
      <c r="L8" s="23">
        <f t="shared" si="1"/>
        <v>57.1</v>
      </c>
      <c r="M8" s="9">
        <f t="shared" si="2"/>
        <v>6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>
        <v>8</v>
      </c>
      <c r="E9" s="42">
        <v>20</v>
      </c>
      <c r="F9" s="43"/>
      <c r="G9" s="44"/>
      <c r="H9" s="44">
        <v>12</v>
      </c>
      <c r="I9" s="45"/>
      <c r="J9" s="9">
        <f t="shared" si="0"/>
        <v>12</v>
      </c>
      <c r="K9" s="43">
        <v>32</v>
      </c>
      <c r="L9" s="23">
        <f t="shared" si="1"/>
        <v>72</v>
      </c>
      <c r="M9" s="9">
        <f t="shared" si="2"/>
        <v>7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>
        <v>8</v>
      </c>
      <c r="E10" s="42">
        <v>11.5</v>
      </c>
      <c r="F10" s="43"/>
      <c r="G10" s="44"/>
      <c r="H10" s="44">
        <v>12</v>
      </c>
      <c r="I10" s="45"/>
      <c r="J10" s="9">
        <f t="shared" si="0"/>
        <v>12</v>
      </c>
      <c r="K10" s="43">
        <v>30</v>
      </c>
      <c r="L10" s="23">
        <f t="shared" si="1"/>
        <v>61.5</v>
      </c>
      <c r="M10" s="9">
        <f t="shared" si="2"/>
        <v>6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43"/>
      <c r="L11" s="23">
        <f t="shared" si="1"/>
      </c>
      <c r="M11" s="9">
        <f t="shared" si="2"/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43"/>
      <c r="L12" s="23">
        <f t="shared" si="1"/>
      </c>
      <c r="M12" s="9">
        <f t="shared" si="2"/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43"/>
      <c r="L13" s="23">
        <f t="shared" si="1"/>
      </c>
      <c r="M13" s="9">
        <f t="shared" si="2"/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43"/>
      <c r="L14" s="23">
        <f t="shared" si="1"/>
      </c>
      <c r="M14" s="9">
        <f t="shared" si="2"/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43"/>
      <c r="L15" s="23">
        <f t="shared" si="1"/>
      </c>
      <c r="M15" s="9">
        <f t="shared" si="2"/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43"/>
      <c r="L16" s="23">
        <f t="shared" si="1"/>
      </c>
      <c r="M16" s="9">
        <f t="shared" si="2"/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43"/>
      <c r="L17" s="23">
        <f t="shared" si="1"/>
      </c>
      <c r="M17" s="9">
        <f t="shared" si="2"/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43"/>
      <c r="L18" s="23">
        <f t="shared" si="1"/>
      </c>
      <c r="M18" s="9">
        <f t="shared" si="2"/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43"/>
      <c r="L19" s="23">
        <f t="shared" si="1"/>
      </c>
      <c r="M19" s="9">
        <f t="shared" si="2"/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43"/>
      <c r="L20" s="23">
        <f t="shared" si="1"/>
      </c>
      <c r="M20" s="9">
        <f t="shared" si="2"/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43"/>
      <c r="L21" s="23">
        <f t="shared" si="1"/>
      </c>
      <c r="M21" s="9">
        <f t="shared" si="2"/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43"/>
      <c r="L22" s="23">
        <f t="shared" si="1"/>
      </c>
      <c r="M22" s="9">
        <f t="shared" si="2"/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43"/>
      <c r="L23" s="23">
        <f t="shared" si="1"/>
      </c>
      <c r="M23" s="9">
        <f t="shared" si="2"/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43"/>
      <c r="L24" s="23">
        <f t="shared" si="1"/>
      </c>
      <c r="M24" s="9">
        <f t="shared" si="2"/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43"/>
      <c r="L25" s="23">
        <f t="shared" si="1"/>
      </c>
      <c r="M25" s="9">
        <f t="shared" si="2"/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43"/>
      <c r="L26" s="23">
        <f t="shared" si="1"/>
      </c>
      <c r="M26" s="9">
        <f t="shared" si="2"/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43"/>
      <c r="L27" s="23">
        <f t="shared" si="1"/>
      </c>
      <c r="M27" s="9">
        <f t="shared" si="2"/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43"/>
      <c r="L28" s="23">
        <f t="shared" si="1"/>
      </c>
      <c r="M28" s="9">
        <f t="shared" si="2"/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43"/>
      <c r="L29" s="23">
        <f t="shared" si="1"/>
      </c>
      <c r="M29" s="9">
        <f t="shared" si="2"/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43"/>
      <c r="L30" s="23">
        <f t="shared" si="1"/>
      </c>
      <c r="M30" s="9">
        <f t="shared" si="2"/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43"/>
      <c r="L31" s="23">
        <f t="shared" si="1"/>
      </c>
      <c r="M31" s="9">
        <f t="shared" si="2"/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43"/>
      <c r="L32" s="23">
        <f t="shared" si="1"/>
      </c>
      <c r="M32" s="9">
        <f t="shared" si="2"/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43"/>
      <c r="L33" s="23">
        <f t="shared" si="1"/>
      </c>
      <c r="M33" s="9">
        <f t="shared" si="2"/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43"/>
      <c r="L34" s="23">
        <f t="shared" si="1"/>
      </c>
      <c r="M34" s="9">
        <f t="shared" si="2"/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43"/>
      <c r="L35" s="23">
        <f t="shared" si="1"/>
      </c>
      <c r="M35" s="9">
        <f t="shared" si="2"/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43"/>
      <c r="L36" s="23">
        <f t="shared" si="1"/>
      </c>
      <c r="M36" s="9">
        <f t="shared" si="2"/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43"/>
      <c r="L37" s="23">
        <f t="shared" si="1"/>
      </c>
      <c r="M37" s="9">
        <f t="shared" si="2"/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43"/>
      <c r="L38" s="23">
        <f aca="true" t="shared" si="4" ref="L38:L55">IF($K38="","",SUM($D38:$E38)+SUM($J38:$K38))</f>
      </c>
      <c r="M38" s="9">
        <f aca="true" t="shared" si="5" ref="M38:M55">IF($L38="","",IF($L38&gt;=95,10,IF($L38&gt;=85,9,IF($L38&gt;=75,8,IF($L38&gt;=65,7,IF($L38&gt;=55,6,5))))))</f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43"/>
      <c r="L39" s="23">
        <f t="shared" si="4"/>
      </c>
      <c r="M39" s="9">
        <f t="shared" si="5"/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43"/>
      <c r="L40" s="23">
        <f t="shared" si="4"/>
      </c>
      <c r="M40" s="9">
        <f t="shared" si="5"/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43"/>
      <c r="L41" s="23">
        <f t="shared" si="4"/>
      </c>
      <c r="M41" s="9">
        <f t="shared" si="5"/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43"/>
      <c r="L42" s="23">
        <f t="shared" si="4"/>
      </c>
      <c r="M42" s="9">
        <f t="shared" si="5"/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43"/>
      <c r="L43" s="23">
        <f t="shared" si="4"/>
      </c>
      <c r="M43" s="9">
        <f t="shared" si="5"/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43"/>
      <c r="L44" s="23">
        <f t="shared" si="4"/>
      </c>
      <c r="M44" s="9">
        <f t="shared" si="5"/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43"/>
      <c r="L45" s="23">
        <f t="shared" si="4"/>
      </c>
      <c r="M45" s="9">
        <f t="shared" si="5"/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43"/>
      <c r="L46" s="23">
        <f t="shared" si="4"/>
      </c>
      <c r="M46" s="9">
        <f t="shared" si="5"/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43"/>
      <c r="L47" s="23">
        <f t="shared" si="4"/>
      </c>
      <c r="M47" s="9">
        <f t="shared" si="5"/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43"/>
      <c r="L48" s="23">
        <f t="shared" si="4"/>
      </c>
      <c r="M48" s="9">
        <f t="shared" si="5"/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43"/>
      <c r="L49" s="23">
        <f t="shared" si="4"/>
      </c>
      <c r="M49" s="9">
        <f t="shared" si="5"/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43"/>
      <c r="L50" s="23">
        <f t="shared" si="4"/>
      </c>
      <c r="M50" s="9">
        <f t="shared" si="5"/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43"/>
      <c r="L51" s="23">
        <f t="shared" si="4"/>
      </c>
      <c r="M51" s="9">
        <f t="shared" si="5"/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43"/>
      <c r="L52" s="23">
        <f t="shared" si="4"/>
      </c>
      <c r="M52" s="9">
        <f t="shared" si="5"/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43"/>
      <c r="L53" s="23">
        <f t="shared" si="4"/>
      </c>
      <c r="M53" s="9">
        <f t="shared" si="5"/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43"/>
      <c r="L54" s="23">
        <f t="shared" si="4"/>
      </c>
      <c r="M54" s="9">
        <f t="shared" si="5"/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48"/>
      <c r="L55" s="15">
        <f t="shared" si="4"/>
      </c>
      <c r="M55" s="14">
        <f t="shared" si="5"/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  <mergeCell ref="A1:B1"/>
    <mergeCell ref="F3:F4"/>
    <mergeCell ref="G3:G4"/>
    <mergeCell ref="B2:C2"/>
  </mergeCell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acer</cp:lastModifiedBy>
  <cp:lastPrinted>2013-02-04T11:17:26Z</cp:lastPrinted>
  <dcterms:created xsi:type="dcterms:W3CDTF">2010-05-27T10:44:06Z</dcterms:created>
  <dcterms:modified xsi:type="dcterms:W3CDTF">2017-08-04T12:55:48Z</dcterms:modified>
  <cp:category/>
  <cp:version/>
  <cp:contentType/>
  <cp:contentStatus/>
</cp:coreProperties>
</file>